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9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<sst xmlns="http://schemas.openxmlformats.org/spreadsheetml/2006/main" count="47" uniqueCount="46">
  <si>
    <t>表3</t>
  </si>
  <si>
    <t>支出总表</t>
  </si>
  <si>
    <t>单位：万元</t>
  </si>
  <si>
    <t>科目编码</t>
  </si>
  <si>
    <t>科目名称</t>
  </si>
  <si>
    <t>合计</t>
  </si>
  <si>
    <t>基本支出</t>
  </si>
  <si>
    <t>项目支出</t>
  </si>
  <si>
    <t>事业单位经营支出</t>
  </si>
  <si>
    <t>上缴上级支出</t>
  </si>
  <si>
    <t>对附属单位补助支出</t>
  </si>
  <si>
    <t>201</t>
  </si>
  <si>
    <t>一般公共服务支出</t>
  </si>
  <si>
    <t>20129</t>
  </si>
  <si>
    <t>群众团体事务</t>
  </si>
  <si>
    <t>2012999</t>
  </si>
  <si>
    <t>其他群众团体事务支出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</si>
  <si>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</si>
  <si>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</si>
  <si>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</si>
  <si>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</si>
  <si>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</si>
  <si>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</si>
  <si>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</si>
  <si>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</si>
  <si>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</si>
  <si>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</si>
  <si>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210</t>
  </si>
  <si>
    <t>卫生健康支出</t>
  </si>
  <si>
    <t>21011</t>
  </si>
  <si>
    <t>行政事业单位医疗</t>
  </si>
  <si>
    <t>2101102</t>
  </si>
  <si>
    <t>事业单位医疗</t>
  </si>
  <si>
    <t>213</t>
  </si>
  <si>
    <t>农林水支出</t>
  </si>
  <si>
    <t>21303</t>
  </si>
  <si>
    <t>水利</t>
  </si>
  <si>
    <t>水利工程运行与维护</t>
  </si>
  <si>
    <t>2130311</t>
  </si>
  <si>
    <t>水资源节约管理与保护</t>
  </si>
  <si>
    <t>221</t>
  </si>
  <si>
    <t>住房保障支出</t>
  </si>
  <si>
    <t>22102</t>
  </si>
  <si>
    <t>住房改革支出</t>
  </si>
  <si>
    <t>2210201</t>
  </si>
  <si>
    <t>住房公积金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</si>
</sst>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\-#,##0.00;&quot;&quot;"/>
  </numFmts>
  <fonts count="2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8"/>
      <color theme="1"/>
      <name val="宋体"/>
      <charset val="134"/>
    </font>
    <font>
      <sz val="10"/>
      <color theme="1"/>
      <name val="宋体"/>
      <charset val="134"/>
    </font>
    <font>
      <b/>
      <sz val="15"/>
      <color theme="1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ont="1" applyFill="1" applyAlignment="1"/>
    <xf numFmtId="0" fontId="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176" fontId="6" fillId="2" borderId="1" xfId="0" applyNumberFormat="1" applyFont="1" applyFill="1" applyBorder="1" applyAlignment="1">
      <alignment horizontal="right" vertical="center"/>
    </xf>
    <xf numFmtId="176" fontId="5" fillId="2" borderId="1" xfId="0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left" vertical="center" indent="1"/>
    </xf>
    <xf numFmtId="0" fontId="5" fillId="2" borderId="1" xfId="0" applyFont="1" applyFill="1" applyBorder="1" applyAlignment="1">
      <alignment horizontal="left" vertical="center" indent="2"/>
    </xf>
    <xf numFmtId="0" fontId="6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tabSelected="1" workbookViewId="0">
      <selection activeCell="C23" sqref="C23"/>
    </sheetView>
  </sheetViews>
  <sheetFormatPr defaultColWidth="9" defaultRowHeight="13.5"/>
  <cols>
    <col min="1" max="1" width="28.625" style="1" customWidth="1"/>
    <col min="2" max="2" width="42.875" style="1" customWidth="1"/>
    <col min="3" max="8" width="28.625" style="1" customWidth="1"/>
    <col min="9" max="9" width="14.25" style="1" customWidth="1"/>
    <col min="10" max="16384" width="9" style="1"/>
  </cols>
  <sheetData>
    <row r="1" s="1" customFormat="1" ht="18.75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="1" customFormat="1" ht="45" customHeight="1" spans="1:9">
      <c r="A2" s="3" t="s">
        <v>1</v>
      </c>
      <c r="B2" s="3"/>
      <c r="C2" s="3"/>
      <c r="D2" s="3"/>
      <c r="E2" s="3"/>
      <c r="F2" s="3"/>
      <c r="G2" s="3"/>
      <c r="H2" s="3"/>
      <c r="I2" s="3"/>
    </row>
    <row r="3" s="1" customFormat="1" ht="18" customHeight="1" spans="8:8">
      <c r="H3" s="4" t="s">
        <v>2</v>
      </c>
    </row>
    <row r="4" s="1" customFormat="1" ht="30" customHeight="1" spans="1:9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12"/>
    </row>
    <row r="5" s="1" customFormat="1" ht="26.25" customHeight="1" spans="1:9">
      <c r="A5" s="6" t="s">
        <v>11</v>
      </c>
      <c r="B5" s="6" t="s">
        <v>12</v>
      </c>
      <c r="C5" s="7">
        <f t="shared" ref="C5:C7" si="0">17927.2/10000</f>
        <v>1.79272</v>
      </c>
      <c r="D5" s="7">
        <f t="shared" ref="D5:D7" si="1">17927.2/10000</f>
        <v>1.79272</v>
      </c>
      <c r="E5" s="8">
        <v>0</v>
      </c>
      <c r="F5" s="8">
        <v>0</v>
      </c>
      <c r="G5" s="8">
        <v>0</v>
      </c>
      <c r="H5" s="8">
        <v>0</v>
      </c>
      <c r="I5" s="13"/>
    </row>
    <row r="6" s="1" customFormat="1" ht="26.25" customHeight="1" spans="1:9">
      <c r="A6" s="6" t="s">
        <v>13</v>
      </c>
      <c r="B6" s="9" t="s">
        <v>14</v>
      </c>
      <c r="C6" s="7">
        <f t="shared" si="0"/>
        <v>1.79272</v>
      </c>
      <c r="D6" s="7">
        <f t="shared" si="1"/>
        <v>1.79272</v>
      </c>
      <c r="E6" s="8">
        <v>0</v>
      </c>
      <c r="F6" s="8">
        <v>0</v>
      </c>
      <c r="G6" s="8">
        <v>0</v>
      </c>
      <c r="H6" s="8">
        <v>0</v>
      </c>
      <c r="I6" s="13"/>
    </row>
    <row r="7" s="1" customFormat="1" ht="26.25" customHeight="1" spans="1:9">
      <c r="A7" s="6" t="s">
        <v>15</v>
      </c>
      <c r="B7" s="10" t="s">
        <v>16</v>
      </c>
      <c r="C7" s="7">
        <f t="shared" si="0"/>
        <v>1.79272</v>
      </c>
      <c r="D7" s="7">
        <f t="shared" si="1"/>
        <v>1.79272</v>
      </c>
      <c r="E7" s="8">
        <v>0</v>
      </c>
      <c r="F7" s="8">
        <v>0</v>
      </c>
      <c r="G7" s="8">
        <v>0</v>
      </c>
      <c r="H7" s="8">
        <v>0</v>
      </c>
      <c r="I7" s="13"/>
    </row>
    <row r="8" s="1" customFormat="1" ht="26.25" customHeight="1" spans="1:9">
      <c r="A8" s="6" t="s">
        <v>17</v>
      </c>
      <c r="B8" s="6" t="s">
        <v>18</v>
      </c>
      <c r="C8" s="7">
        <f>323320.75/10000</f>
        <v>32.332075</v>
      </c>
      <c r="D8" s="7">
        <f>323320.75/10000</f>
        <v>32.332075</v>
      </c>
      <c r="E8" s="8">
        <v>0</v>
      </c>
      <c r="F8" s="8">
        <v>0</v>
      </c>
      <c r="G8" s="8">
        <v>0</v>
      </c>
      <c r="H8" s="8">
        <v>0</v>
      </c>
      <c r="I8" s="13"/>
    </row>
    <row r="9" s="1" customFormat="1" ht="26.25" customHeight="1" spans="1:9">
      <c r="A9" s="6" t="s">
        <v>19</v>
      </c>
      <c r="B9" s="9" t="s">
        <v>20</v>
      </c>
      <c r="C9" s="7">
        <f>323320.75/10000</f>
        <v>32.332075</v>
      </c>
      <c r="D9" s="7">
        <f>323320.75/10000</f>
        <v>32.332075</v>
      </c>
      <c r="E9" s="8">
        <v>0</v>
      </c>
      <c r="F9" s="8">
        <v>0</v>
      </c>
      <c r="G9" s="8">
        <v>0</v>
      </c>
      <c r="H9" s="8">
        <v>0</v>
      </c>
      <c r="I9" s="13"/>
    </row>
    <row r="10" s="1" customFormat="1" ht="26.25" customHeight="1" spans="1:9">
      <c r="A10" s="6" t="s">
        <v>21</v>
      </c>
      <c r="B10" s="10" t="s">
        <v>22</v>
      </c>
      <c r="C10" s="7">
        <f>131436/10000</f>
        <v>13.1436</v>
      </c>
      <c r="D10" s="7">
        <f>131436/10000</f>
        <v>13.1436</v>
      </c>
      <c r="E10" s="8">
        <v>0</v>
      </c>
      <c r="F10" s="8">
        <v>0</v>
      </c>
      <c r="G10" s="8">
        <v>0</v>
      </c>
      <c r="H10" s="8">
        <v>0</v>
      </c>
      <c r="I10" s="13"/>
    </row>
    <row r="11" s="1" customFormat="1" ht="26.25" customHeight="1" spans="1:9">
      <c r="A11" s="6" t="s">
        <v>23</v>
      </c>
      <c r="B11" s="10" t="s">
        <v>24</v>
      </c>
      <c r="C11" s="7">
        <f>127923.16/10000</f>
        <v>12.792316</v>
      </c>
      <c r="D11" s="7">
        <f>127923.16/10000</f>
        <v>12.792316</v>
      </c>
      <c r="E11" s="8">
        <v>0</v>
      </c>
      <c r="F11" s="8">
        <v>0</v>
      </c>
      <c r="G11" s="8">
        <v>0</v>
      </c>
      <c r="H11" s="8">
        <v>0</v>
      </c>
      <c r="I11" s="13"/>
    </row>
    <row r="12" s="1" customFormat="1" ht="26.25" customHeight="1" spans="1:9">
      <c r="A12" s="6" t="s">
        <v>25</v>
      </c>
      <c r="B12" s="10" t="s">
        <v>26</v>
      </c>
      <c r="C12" s="7">
        <f>63961.59/10000</f>
        <v>6.396159</v>
      </c>
      <c r="D12" s="7">
        <f>63961.59/10000</f>
        <v>6.396159</v>
      </c>
      <c r="E12" s="8">
        <v>0</v>
      </c>
      <c r="F12" s="8">
        <v>0</v>
      </c>
      <c r="G12" s="8">
        <v>0</v>
      </c>
      <c r="H12" s="8">
        <v>0</v>
      </c>
      <c r="I12" s="13"/>
    </row>
    <row r="13" s="1" customFormat="1" ht="26.25" customHeight="1" spans="1:9">
      <c r="A13" s="6" t="s">
        <v>27</v>
      </c>
      <c r="B13" s="6" t="s">
        <v>28</v>
      </c>
      <c r="C13" s="7">
        <f t="shared" ref="C13:C15" si="2">70504.79/10000</f>
        <v>7.050479</v>
      </c>
      <c r="D13" s="7">
        <f t="shared" ref="D13:D15" si="3">70504.79/10000</f>
        <v>7.050479</v>
      </c>
      <c r="E13" s="8">
        <v>0</v>
      </c>
      <c r="F13" s="8">
        <v>0</v>
      </c>
      <c r="G13" s="8">
        <v>0</v>
      </c>
      <c r="H13" s="8">
        <v>0</v>
      </c>
      <c r="I13" s="13"/>
    </row>
    <row r="14" s="1" customFormat="1" ht="26.25" customHeight="1" spans="1:9">
      <c r="A14" s="6" t="s">
        <v>29</v>
      </c>
      <c r="B14" s="9" t="s">
        <v>30</v>
      </c>
      <c r="C14" s="7">
        <f t="shared" si="2"/>
        <v>7.050479</v>
      </c>
      <c r="D14" s="7">
        <f t="shared" si="3"/>
        <v>7.050479</v>
      </c>
      <c r="E14" s="8">
        <v>0</v>
      </c>
      <c r="F14" s="8">
        <v>0</v>
      </c>
      <c r="G14" s="8">
        <v>0</v>
      </c>
      <c r="H14" s="8">
        <v>0</v>
      </c>
      <c r="I14" s="13"/>
    </row>
    <row r="15" s="1" customFormat="1" ht="26.25" customHeight="1" spans="1:9">
      <c r="A15" s="6" t="s">
        <v>31</v>
      </c>
      <c r="B15" s="10" t="s">
        <v>32</v>
      </c>
      <c r="C15" s="7">
        <f t="shared" si="2"/>
        <v>7.050479</v>
      </c>
      <c r="D15" s="7">
        <f t="shared" si="3"/>
        <v>7.050479</v>
      </c>
      <c r="E15" s="8">
        <v>0</v>
      </c>
      <c r="F15" s="8">
        <v>0</v>
      </c>
      <c r="G15" s="8">
        <v>0</v>
      </c>
      <c r="H15" s="8">
        <v>0</v>
      </c>
      <c r="I15" s="13"/>
    </row>
    <row r="16" s="1" customFormat="1" ht="26.25" customHeight="1" spans="1:9">
      <c r="A16" s="6" t="s">
        <v>33</v>
      </c>
      <c r="B16" s="6" t="s">
        <v>34</v>
      </c>
      <c r="C16" s="7">
        <v>749.96</v>
      </c>
      <c r="D16" s="8">
        <f>1059239.76/10000</f>
        <v>105.923976</v>
      </c>
      <c r="E16" s="8">
        <v>644.04</v>
      </c>
      <c r="F16" s="8">
        <v>0</v>
      </c>
      <c r="G16" s="8">
        <v>0</v>
      </c>
      <c r="H16" s="8">
        <v>0</v>
      </c>
      <c r="I16" s="13"/>
    </row>
    <row r="17" s="1" customFormat="1" ht="26.25" customHeight="1" spans="1:9">
      <c r="A17" s="6" t="s">
        <v>35</v>
      </c>
      <c r="B17" s="9" t="s">
        <v>36</v>
      </c>
      <c r="C17" s="7">
        <v>749.96</v>
      </c>
      <c r="D17" s="8">
        <f>1059239.76/10000</f>
        <v>105.923976</v>
      </c>
      <c r="E17" s="8">
        <v>644.04</v>
      </c>
      <c r="F17" s="8">
        <v>0</v>
      </c>
      <c r="G17" s="8">
        <v>0</v>
      </c>
      <c r="H17" s="8">
        <v>0</v>
      </c>
      <c r="I17" s="13"/>
    </row>
    <row r="18" s="1" customFormat="1" ht="26.25" customHeight="1" spans="1:9">
      <c r="A18" s="6">
        <v>2130306</v>
      </c>
      <c r="B18" s="10" t="s">
        <v>37</v>
      </c>
      <c r="C18" s="7">
        <v>89</v>
      </c>
      <c r="D18" s="8"/>
      <c r="E18" s="8">
        <v>89</v>
      </c>
      <c r="F18" s="8"/>
      <c r="G18" s="8"/>
      <c r="H18" s="8"/>
      <c r="I18" s="13"/>
    </row>
    <row r="19" s="1" customFormat="1" ht="26.25" customHeight="1" spans="1:9">
      <c r="A19" s="6" t="s">
        <v>38</v>
      </c>
      <c r="B19" s="10" t="s">
        <v>39</v>
      </c>
      <c r="C19" s="7">
        <v>660.96</v>
      </c>
      <c r="D19" s="8">
        <f>1059239.76/10000</f>
        <v>105.923976</v>
      </c>
      <c r="E19" s="8">
        <v>555.04</v>
      </c>
      <c r="F19" s="8">
        <v>0</v>
      </c>
      <c r="G19" s="8">
        <v>0</v>
      </c>
      <c r="H19" s="8">
        <v>0</v>
      </c>
      <c r="I19" s="13"/>
    </row>
    <row r="20" s="1" customFormat="1" ht="26.25" customHeight="1" spans="1:9">
      <c r="A20" s="6" t="s">
        <v>40</v>
      </c>
      <c r="B20" s="6" t="s">
        <v>41</v>
      </c>
      <c r="C20" s="7">
        <f t="shared" ref="C20:C22" si="4">112807.66/10000</f>
        <v>11.280766</v>
      </c>
      <c r="D20" s="7">
        <f t="shared" ref="D20:D22" si="5">112807.66/10000</f>
        <v>11.280766</v>
      </c>
      <c r="E20" s="8">
        <v>0</v>
      </c>
      <c r="F20" s="8">
        <v>0</v>
      </c>
      <c r="G20" s="8">
        <v>0</v>
      </c>
      <c r="H20" s="8">
        <v>0</v>
      </c>
      <c r="I20" s="13"/>
    </row>
    <row r="21" s="1" customFormat="1" ht="26.25" customHeight="1" spans="1:9">
      <c r="A21" s="6" t="s">
        <v>42</v>
      </c>
      <c r="B21" s="9" t="s">
        <v>43</v>
      </c>
      <c r="C21" s="7">
        <f t="shared" si="4"/>
        <v>11.280766</v>
      </c>
      <c r="D21" s="7">
        <f t="shared" si="5"/>
        <v>11.280766</v>
      </c>
      <c r="E21" s="8">
        <v>0</v>
      </c>
      <c r="F21" s="8">
        <v>0</v>
      </c>
      <c r="G21" s="8">
        <v>0</v>
      </c>
      <c r="H21" s="8">
        <v>0</v>
      </c>
      <c r="I21" s="13"/>
    </row>
    <row r="22" s="1" customFormat="1" ht="26.25" customHeight="1" spans="1:9">
      <c r="A22" s="6" t="s">
        <v>44</v>
      </c>
      <c r="B22" s="10" t="s">
        <v>45</v>
      </c>
      <c r="C22" s="7">
        <f t="shared" si="4"/>
        <v>11.280766</v>
      </c>
      <c r="D22" s="7">
        <f t="shared" si="5"/>
        <v>11.280766</v>
      </c>
      <c r="E22" s="8">
        <v>0</v>
      </c>
      <c r="F22" s="8">
        <v>0</v>
      </c>
      <c r="G22" s="8">
        <v>0</v>
      </c>
      <c r="H22" s="8">
        <v>0</v>
      </c>
      <c r="I22" s="13"/>
    </row>
    <row r="23" s="1" customFormat="1" ht="26.25" customHeight="1" spans="1:9">
      <c r="A23" s="11" t="s">
        <v>5</v>
      </c>
      <c r="B23" s="11"/>
      <c r="C23" s="7">
        <v>802.42</v>
      </c>
      <c r="D23" s="7">
        <f>1583800.16/10000</f>
        <v>158.380016</v>
      </c>
      <c r="E23" s="7">
        <f>E16</f>
        <v>644.04</v>
      </c>
      <c r="F23" s="7">
        <v>0</v>
      </c>
      <c r="G23" s="7">
        <v>0</v>
      </c>
      <c r="H23" s="7">
        <v>0</v>
      </c>
      <c r="I23" s="14"/>
    </row>
  </sheetData>
  <mergeCells count="3">
    <mergeCell ref="A1:H1"/>
    <mergeCell ref="A2:H2"/>
    <mergeCell ref="A23:B2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真挚</cp:lastModifiedBy>
  <dcterms:created xsi:type="dcterms:W3CDTF">2025-02-10T02:18:00Z</dcterms:created>
  <dcterms:modified xsi:type="dcterms:W3CDTF">2025-02-12T02:25:10Z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46DA4D0691A84D4E9F9E2AF5C914A275_13</vt:lpwstr>
  </property>
  <property fmtid="{D5CDD505-2E9C-101B-9397-08002B2CF9AE}" pid="3" name="KSOProductBuildVer">
    <vt:lpwstr>2052-12.1.0.19770</vt:lpwstr>
  </property>
</Properties>
</file>