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<sst xmlns="http://schemas.openxmlformats.org/spreadsheetml/2006/main" count="46" uniqueCount="46">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</sst>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I19" sqref="I19"/>
    </sheetView>
  </sheetViews>
  <sheetFormatPr defaultColWidth="20.625" defaultRowHeight="23" customHeight="1" outlineLevelCol="7"/>
  <cols>
    <col min="1" max="1" width="11.25" style="1" customWidth="1"/>
    <col min="2" max="2" width="37.25" style="1" customWidth="1"/>
    <col min="3" max="7" width="16.625" style="1" customWidth="1"/>
    <col min="8" max="16384" width="20.625" style="1" customWidth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7:7">
      <c r="G3" s="4" t="s">
        <v>2</v>
      </c>
    </row>
    <row r="4" s="1" customFormat="1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customHeight="1" spans="1:8">
      <c r="A6" s="7" t="s">
        <v>11</v>
      </c>
      <c r="B6" s="7" t="s">
        <v>12</v>
      </c>
      <c r="C6" s="8">
        <f t="shared" ref="C6:C8" si="0">31088.12/10000</f>
        <v>3.108812</v>
      </c>
      <c r="D6" s="8">
        <f t="shared" ref="D6:D8" si="1">31088.12/10000</f>
        <v>3.108812</v>
      </c>
      <c r="E6" s="9">
        <v>0</v>
      </c>
      <c r="F6" s="8">
        <f t="shared" ref="F6:F8" si="2">31088.12/10000</f>
        <v>3.108812</v>
      </c>
      <c r="G6" s="9">
        <v>0</v>
      </c>
      <c r="H6" s="10"/>
    </row>
    <row r="7" s="1" customFormat="1" customHeight="1" spans="1:8">
      <c r="A7" s="7" t="s">
        <v>13</v>
      </c>
      <c r="B7" s="11" t="s">
        <v>14</v>
      </c>
      <c r="C7" s="8">
        <f t="shared" si="0"/>
        <v>3.108812</v>
      </c>
      <c r="D7" s="8">
        <f t="shared" si="1"/>
        <v>3.108812</v>
      </c>
      <c r="E7" s="9">
        <v>0</v>
      </c>
      <c r="F7" s="8">
        <f t="shared" si="2"/>
        <v>3.108812</v>
      </c>
      <c r="G7" s="9">
        <v>0</v>
      </c>
      <c r="H7" s="10"/>
    </row>
    <row r="8" s="1" customFormat="1" customHeight="1" spans="1:8">
      <c r="A8" s="7" t="s">
        <v>15</v>
      </c>
      <c r="B8" s="12" t="s">
        <v>16</v>
      </c>
      <c r="C8" s="8">
        <f t="shared" si="0"/>
        <v>3.108812</v>
      </c>
      <c r="D8" s="8">
        <f t="shared" si="1"/>
        <v>3.108812</v>
      </c>
      <c r="E8" s="9">
        <v>0</v>
      </c>
      <c r="F8" s="8">
        <f t="shared" si="2"/>
        <v>3.108812</v>
      </c>
      <c r="G8" s="9">
        <v>0</v>
      </c>
      <c r="H8" s="10"/>
    </row>
    <row r="9" s="1" customFormat="1" customHeight="1" spans="1:8">
      <c r="A9" s="7" t="s">
        <v>17</v>
      </c>
      <c r="B9" s="7" t="s">
        <v>18</v>
      </c>
      <c r="C9" s="8">
        <f>441085.01/10000</f>
        <v>44.108501</v>
      </c>
      <c r="D9" s="8">
        <f>441085.01/10000</f>
        <v>44.108501</v>
      </c>
      <c r="E9" s="8">
        <f>441085.01/10000</f>
        <v>44.108501</v>
      </c>
      <c r="F9" s="9">
        <v>0</v>
      </c>
      <c r="G9" s="9">
        <v>0</v>
      </c>
      <c r="H9" s="10"/>
    </row>
    <row r="10" s="1" customFormat="1" customHeight="1" spans="1:8">
      <c r="A10" s="7" t="s">
        <v>19</v>
      </c>
      <c r="B10" s="11" t="s">
        <v>20</v>
      </c>
      <c r="C10" s="8">
        <f>441085.01/10000</f>
        <v>44.108501</v>
      </c>
      <c r="D10" s="8">
        <f>441085.01/10000</f>
        <v>44.108501</v>
      </c>
      <c r="E10" s="8">
        <f>441085.01/10000</f>
        <v>44.108501</v>
      </c>
      <c r="F10" s="9">
        <v>0</v>
      </c>
      <c r="G10" s="9">
        <v>0</v>
      </c>
      <c r="H10" s="10"/>
    </row>
    <row r="11" s="1" customFormat="1" customHeight="1" spans="1:8">
      <c r="A11" s="7" t="s">
        <v>21</v>
      </c>
      <c r="B11" s="12" t="s">
        <v>22</v>
      </c>
      <c r="C11" s="8">
        <f>93288/10000</f>
        <v>9.3288</v>
      </c>
      <c r="D11" s="8">
        <f>93288/10000</f>
        <v>9.3288</v>
      </c>
      <c r="E11" s="8">
        <f>93288/10000</f>
        <v>9.3288</v>
      </c>
      <c r="F11" s="9">
        <v>0</v>
      </c>
      <c r="G11" s="9">
        <v>0</v>
      </c>
      <c r="H11" s="10"/>
    </row>
    <row r="12" s="1" customFormat="1" customHeight="1" spans="1:8">
      <c r="A12" s="7" t="s">
        <v>23</v>
      </c>
      <c r="B12" s="12" t="s">
        <v>24</v>
      </c>
      <c r="C12" s="8">
        <f>231864.67/10000</f>
        <v>23.186467</v>
      </c>
      <c r="D12" s="8">
        <f>231864.67/10000</f>
        <v>23.186467</v>
      </c>
      <c r="E12" s="8">
        <f>231864.67/10000</f>
        <v>23.186467</v>
      </c>
      <c r="F12" s="9">
        <v>0</v>
      </c>
      <c r="G12" s="9">
        <v>0</v>
      </c>
      <c r="H12" s="10"/>
    </row>
    <row r="13" s="1" customFormat="1" customHeight="1" spans="1:8">
      <c r="A13" s="7" t="s">
        <v>25</v>
      </c>
      <c r="B13" s="12" t="s">
        <v>26</v>
      </c>
      <c r="C13" s="8">
        <f>115932.34/10000</f>
        <v>11.593234</v>
      </c>
      <c r="D13" s="8">
        <f>115932.34/10000</f>
        <v>11.593234</v>
      </c>
      <c r="E13" s="8">
        <f>115932.34/10000</f>
        <v>11.593234</v>
      </c>
      <c r="F13" s="9">
        <v>0</v>
      </c>
      <c r="G13" s="9">
        <v>0</v>
      </c>
      <c r="H13" s="10"/>
    </row>
    <row r="14" s="1" customFormat="1" customHeight="1" spans="1:8">
      <c r="A14" s="7" t="s">
        <v>27</v>
      </c>
      <c r="B14" s="7" t="s">
        <v>28</v>
      </c>
      <c r="C14" s="8">
        <f>134788.37/10000</f>
        <v>13.478837</v>
      </c>
      <c r="D14" s="8">
        <f t="shared" ref="D14:D16" si="3">134788.37/10000</f>
        <v>13.478837</v>
      </c>
      <c r="E14" s="8">
        <f t="shared" ref="E14:E16" si="4">134788.37/10000</f>
        <v>13.478837</v>
      </c>
      <c r="F14" s="9">
        <v>0</v>
      </c>
      <c r="G14" s="9">
        <v>0</v>
      </c>
      <c r="H14" s="10"/>
    </row>
    <row r="15" s="1" customFormat="1" customHeight="1" spans="1:8">
      <c r="A15" s="7" t="s">
        <v>29</v>
      </c>
      <c r="B15" s="11" t="s">
        <v>30</v>
      </c>
      <c r="C15" s="8">
        <f>134788.37/10000</f>
        <v>13.478837</v>
      </c>
      <c r="D15" s="8">
        <f t="shared" si="3"/>
        <v>13.478837</v>
      </c>
      <c r="E15" s="8">
        <f t="shared" si="4"/>
        <v>13.478837</v>
      </c>
      <c r="F15" s="9">
        <v>0</v>
      </c>
      <c r="G15" s="9">
        <v>0</v>
      </c>
      <c r="H15" s="10"/>
    </row>
    <row r="16" s="1" customFormat="1" customHeight="1" spans="1:8">
      <c r="A16" s="7" t="s">
        <v>31</v>
      </c>
      <c r="B16" s="12" t="s">
        <v>32</v>
      </c>
      <c r="C16" s="8">
        <f>134788.37/10000</f>
        <v>13.478837</v>
      </c>
      <c r="D16" s="8">
        <f t="shared" si="3"/>
        <v>13.478837</v>
      </c>
      <c r="E16" s="8">
        <f t="shared" si="4"/>
        <v>13.478837</v>
      </c>
      <c r="F16" s="9">
        <v>0</v>
      </c>
      <c r="G16" s="9">
        <v>0</v>
      </c>
      <c r="H16" s="10"/>
    </row>
    <row r="17" s="1" customFormat="1" customHeight="1" spans="1:8">
      <c r="A17" s="7" t="s">
        <v>33</v>
      </c>
      <c r="B17" s="7" t="s">
        <v>34</v>
      </c>
      <c r="C17" s="8">
        <f>2267877.83/10000</f>
        <v>226.787783</v>
      </c>
      <c r="D17" s="8">
        <f t="shared" ref="D17:D19" si="5">2267877.83/10000</f>
        <v>226.787783</v>
      </c>
      <c r="E17" s="8">
        <f t="shared" ref="E17:E19" si="6">2267877.83/10000</f>
        <v>226.787783</v>
      </c>
      <c r="F17" s="9">
        <f>127310.3/10000</f>
        <v>12.73103</v>
      </c>
      <c r="G17" s="9">
        <v>4</v>
      </c>
      <c r="H17" s="10"/>
    </row>
    <row r="18" s="1" customFormat="1" customHeight="1" spans="1:8">
      <c r="A18" s="7" t="s">
        <v>35</v>
      </c>
      <c r="B18" s="11" t="s">
        <v>36</v>
      </c>
      <c r="C18" s="8">
        <f>2267877.83/10000</f>
        <v>226.787783</v>
      </c>
      <c r="D18" s="8">
        <f t="shared" si="5"/>
        <v>226.787783</v>
      </c>
      <c r="E18" s="8">
        <f t="shared" si="6"/>
        <v>226.787783</v>
      </c>
      <c r="F18" s="9">
        <f>127310.3/10000</f>
        <v>12.73103</v>
      </c>
      <c r="G18" s="9">
        <v>4</v>
      </c>
      <c r="H18" s="10"/>
    </row>
    <row r="19" s="1" customFormat="1" customHeight="1" spans="1:8">
      <c r="A19" s="7" t="s">
        <v>37</v>
      </c>
      <c r="B19" s="12" t="s">
        <v>38</v>
      </c>
      <c r="C19" s="8">
        <f>2267877.83/10000</f>
        <v>226.787783</v>
      </c>
      <c r="D19" s="8">
        <f t="shared" si="5"/>
        <v>226.787783</v>
      </c>
      <c r="E19" s="8">
        <f t="shared" si="6"/>
        <v>226.787783</v>
      </c>
      <c r="F19" s="9">
        <f>127310.3/10000</f>
        <v>12.73103</v>
      </c>
      <c r="G19" s="9">
        <v>4</v>
      </c>
      <c r="H19" s="10"/>
    </row>
    <row r="20" s="1" customFormat="1" customHeight="1" spans="1:8">
      <c r="A20" s="7" t="s">
        <v>39</v>
      </c>
      <c r="B20" s="7" t="s">
        <v>40</v>
      </c>
      <c r="C20" s="8">
        <f>215661.38/10000</f>
        <v>21.566138</v>
      </c>
      <c r="D20" s="8">
        <f t="shared" ref="D20:D22" si="7">215661.38/10000</f>
        <v>21.566138</v>
      </c>
      <c r="E20" s="8">
        <f t="shared" ref="E20:E22" si="8">215661.38/10000</f>
        <v>21.566138</v>
      </c>
      <c r="F20" s="9">
        <v>0</v>
      </c>
      <c r="G20" s="9">
        <v>0</v>
      </c>
      <c r="H20" s="10"/>
    </row>
    <row r="21" s="1" customFormat="1" customHeight="1" spans="1:8">
      <c r="A21" s="7" t="s">
        <v>41</v>
      </c>
      <c r="B21" s="11" t="s">
        <v>42</v>
      </c>
      <c r="C21" s="8">
        <f>215661.38/10000</f>
        <v>21.566138</v>
      </c>
      <c r="D21" s="8">
        <f t="shared" si="7"/>
        <v>21.566138</v>
      </c>
      <c r="E21" s="8">
        <f t="shared" si="8"/>
        <v>21.566138</v>
      </c>
      <c r="F21" s="9">
        <v>0</v>
      </c>
      <c r="G21" s="9">
        <v>0</v>
      </c>
      <c r="H21" s="10"/>
    </row>
    <row r="22" s="1" customFormat="1" customHeight="1" spans="1:8">
      <c r="A22" s="7" t="s">
        <v>43</v>
      </c>
      <c r="B22" s="12" t="s">
        <v>44</v>
      </c>
      <c r="C22" s="8">
        <f>215661.38/10000</f>
        <v>21.566138</v>
      </c>
      <c r="D22" s="8">
        <f t="shared" si="7"/>
        <v>21.566138</v>
      </c>
      <c r="E22" s="8">
        <f t="shared" si="8"/>
        <v>21.566138</v>
      </c>
      <c r="F22" s="9">
        <v>0</v>
      </c>
      <c r="G22" s="9">
        <v>0</v>
      </c>
      <c r="H22" s="10"/>
    </row>
    <row r="23" s="1" customFormat="1" customHeight="1" spans="1:8">
      <c r="A23" s="13" t="s">
        <v>45</v>
      </c>
      <c r="B23" s="13"/>
      <c r="C23" s="8">
        <f>3090500.71/10000</f>
        <v>309.050071</v>
      </c>
      <c r="D23" s="8">
        <f>3050500.71/10000</f>
        <v>305.050071</v>
      </c>
      <c r="E23" s="8">
        <f>2892102.29/10000</f>
        <v>289.210229</v>
      </c>
      <c r="F23" s="8">
        <f>158398.42/10000</f>
        <v>15.839842</v>
      </c>
      <c r="G23" s="9">
        <v>4</v>
      </c>
      <c r="H23" s="14"/>
    </row>
  </sheetData>
  <mergeCells count="8">
    <mergeCell ref="A1:G1"/>
    <mergeCell ref="A2:G2"/>
    <mergeCell ref="D4:F4"/>
    <mergeCell ref="A23:B23"/>
    <mergeCell ref="A4:A5"/>
    <mergeCell ref="B4:B5"/>
    <mergeCell ref="C4:C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924FF83ECB9C499988EA6C77929D6506_12</vt:lpwstr>
  </property>
</Properties>
</file>